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\"/>
    </mc:Choice>
  </mc:AlternateContent>
  <bookViews>
    <workbookView xWindow="-15" yWindow="-15" windowWidth="11970" windowHeight="6615"/>
  </bookViews>
  <sheets>
    <sheet name="2.1.8.1_2016" sheetId="3" r:id="rId1"/>
  </sheets>
  <definedNames>
    <definedName name="_Regression_Int" localSheetId="0" hidden="1">1</definedName>
    <definedName name="A_IMPRESIÓN_IM" localSheetId="0">'2.1.8.1_2016'!$A$1:$L$58</definedName>
    <definedName name="A_IMPRESIÓN_IM">#REF!</definedName>
    <definedName name="_xlnm.Print_Area" localSheetId="0">'2.1.8.1_2016'!$A$1:$L$57</definedName>
    <definedName name="Imprimir_área_IM" localSheetId="0">'2.1.8.1_2016'!$A$1:$K$58</definedName>
  </definedNames>
  <calcPr calcId="152511"/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H12" i="3"/>
  <c r="I12" i="3"/>
  <c r="J12" i="3"/>
  <c r="K12" i="3"/>
  <c r="B12" i="3"/>
  <c r="C20" i="3"/>
  <c r="D20" i="3"/>
  <c r="E20" i="3"/>
  <c r="F20" i="3"/>
  <c r="G20" i="3"/>
  <c r="H20" i="3"/>
  <c r="I20" i="3"/>
  <c r="J20" i="3"/>
  <c r="K20" i="3"/>
  <c r="L20" i="3"/>
  <c r="B20" i="3"/>
  <c r="B15" i="3" l="1"/>
  <c r="F14" i="3" l="1"/>
  <c r="B51" i="3"/>
  <c r="B49" i="3"/>
  <c r="B47" i="3"/>
  <c r="B45" i="3"/>
  <c r="B43" i="3"/>
  <c r="B39" i="3"/>
  <c r="B37" i="3"/>
  <c r="K14" i="3"/>
  <c r="J14" i="3"/>
  <c r="I14" i="3"/>
  <c r="H14" i="3"/>
  <c r="G14" i="3"/>
  <c r="E14" i="3"/>
  <c r="D14" i="3"/>
  <c r="C14" i="3"/>
  <c r="B42" i="3"/>
  <c r="B36" i="3"/>
  <c r="B50" i="3"/>
  <c r="B48" i="3"/>
  <c r="B46" i="3"/>
  <c r="B44" i="3"/>
  <c r="B41" i="3"/>
  <c r="B38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18" i="3"/>
  <c r="B17" i="3"/>
  <c r="B16" i="3"/>
  <c r="B40" i="3"/>
  <c r="B14" i="3" l="1"/>
</calcChain>
</file>

<file path=xl/sharedStrings.xml><?xml version="1.0" encoding="utf-8"?>
<sst xmlns="http://schemas.openxmlformats.org/spreadsheetml/2006/main" count="55" uniqueCount="54">
  <si>
    <t>Entidad</t>
  </si>
  <si>
    <t>Total</t>
  </si>
  <si>
    <t>Retiro</t>
  </si>
  <si>
    <t>Cesantía en Edad Avanzada</t>
  </si>
  <si>
    <t>Vejez</t>
  </si>
  <si>
    <t>Invalidez 2/</t>
  </si>
  <si>
    <t>Ascendencia</t>
  </si>
  <si>
    <t>Viudez</t>
  </si>
  <si>
    <t>Orfandad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</si>
  <si>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</si>
  <si>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</si>
  <si>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</si>
  <si>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</si>
  <si>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</si>
  <si>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</si>
  <si>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</si>
  <si>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</si>
  <si>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</si>
  <si>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</si>
  <si>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</si>
  <si>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</si>
  <si>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</si>
  <si>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</si>
  <si>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</si>
  <si>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</si>
  <si>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</si>
  <si>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</si>
  <si>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</si>
  <si>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Nuevo León</t>
  </si>
  <si>
    <t>Oaxaca</t>
  </si>
  <si>
    <t>Puebla</t>
  </si>
  <si>
    <t>Querétaro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</si>
  <si>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</si>
  <si>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</si>
  <si>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</si>
  <si>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</si>
  <si>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</si>
  <si>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</si>
  <si>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</si>
  <si>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</si>
  <si>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Extanjero</t>
  </si>
  <si>
    <t>Chiapas</t>
  </si>
  <si>
    <t>1/ Pago por montos constitutivos.</t>
  </si>
  <si>
    <t>2/ Pago en nómina (flujo mensual).</t>
  </si>
  <si>
    <t xml:space="preserve"> No incluye Pensiones por Riesgos del Trabajo.</t>
  </si>
  <si>
    <t>Invalidez Definitiva</t>
  </si>
  <si>
    <t>2.1.8.1 Costo de las Pensiones Otorgadas del Régimen de Cuentas Individuales 1/   
(Miles de Pesos)</t>
  </si>
  <si>
    <t>Viudez y 
Orfandad</t>
  </si>
  <si>
    <t>Nayarit</t>
  </si>
  <si>
    <t>Quintana Roo</t>
  </si>
  <si>
    <t>Sinaloa</t>
  </si>
  <si>
    <t>Anuario Estadístico 2016</t>
  </si>
  <si>
    <t>Ciudad de México</t>
  </si>
  <si>
    <t>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</si>
</sst>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0.0"/>
    <numFmt numFmtId="166" formatCode="&quot;$&quot;#,##0.0"/>
  </numFmts>
  <fonts count="13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ana sans lig"/>
    </font>
    <font>
      <b/>
      <sz val="14"/>
      <name val="Soberana Titular"/>
      <family val="3"/>
    </font>
    <font>
      <sz val="12"/>
      <color indexed="8"/>
      <name val="Soberana Sans Light"/>
      <family val="3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164" fontId="0" fillId="0" borderId="0" xfId="0"/>
    <xf numFmtId="165" fontId="4" fillId="0" borderId="0" xfId="0" applyNumberFormat="1" applyFont="1" applyFill="1" applyAlignment="1" applyProtection="1"/>
    <xf numFmtId="165" fontId="4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/>
    <xf numFmtId="165" fontId="5" fillId="0" borderId="0" xfId="0" applyNumberFormat="1" applyFont="1" applyFill="1" applyAlignment="1" applyProtection="1">
      <alignment horizontal="left"/>
    </xf>
    <xf numFmtId="165" fontId="5" fillId="0" borderId="0" xfId="0" applyNumberFormat="1" applyFont="1" applyFill="1" applyProtection="1"/>
    <xf numFmtId="165" fontId="4" fillId="0" borderId="0" xfId="0" applyNumberFormat="1" applyFont="1" applyFill="1" applyAlignment="1">
      <alignment horizontal="left" indent="15"/>
    </xf>
    <xf numFmtId="165" fontId="4" fillId="0" borderId="0" xfId="0" applyNumberFormat="1" applyFont="1" applyFill="1" applyAlignment="1" applyProtection="1">
      <alignment horizontal="left" indent="15"/>
    </xf>
    <xf numFmtId="165" fontId="4" fillId="0" borderId="0" xfId="0" applyNumberFormat="1" applyFont="1" applyFill="1"/>
    <xf numFmtId="165" fontId="2" fillId="0" borderId="0" xfId="0" applyNumberFormat="1" applyFont="1" applyFill="1" applyBorder="1" applyProtection="1"/>
    <xf numFmtId="165" fontId="0" fillId="0" borderId="0" xfId="0" applyNumberFormat="1" applyFill="1"/>
    <xf numFmtId="165" fontId="0" fillId="0" borderId="0" xfId="0" applyNumberFormat="1" applyFill="1" applyProtection="1"/>
    <xf numFmtId="165" fontId="8" fillId="0" borderId="0" xfId="0" applyNumberFormat="1" applyFont="1" applyFill="1" applyBorder="1" applyAlignment="1" applyProtection="1"/>
    <xf numFmtId="165" fontId="8" fillId="0" borderId="0" xfId="0" applyNumberFormat="1" applyFont="1" applyFill="1" applyBorder="1"/>
    <xf numFmtId="165" fontId="2" fillId="0" borderId="0" xfId="0" applyNumberFormat="1" applyFont="1" applyFill="1" applyBorder="1"/>
    <xf numFmtId="165" fontId="7" fillId="0" borderId="0" xfId="0" applyNumberFormat="1" applyFont="1" applyFill="1" applyAlignment="1" applyProtection="1"/>
    <xf numFmtId="165" fontId="3" fillId="0" borderId="0" xfId="0" applyNumberFormat="1" applyFont="1" applyFill="1" applyProtection="1"/>
    <xf numFmtId="165" fontId="8" fillId="0" borderId="0" xfId="0" applyNumberFormat="1" applyFont="1" applyFill="1" applyAlignment="1"/>
    <xf numFmtId="165" fontId="3" fillId="0" borderId="0" xfId="0" applyNumberFormat="1" applyFont="1" applyFill="1"/>
    <xf numFmtId="165" fontId="8" fillId="0" borderId="0" xfId="0" applyNumberFormat="1" applyFont="1" applyFill="1" applyAlignment="1" applyProtection="1"/>
    <xf numFmtId="165" fontId="2" fillId="0" borderId="0" xfId="0" applyNumberFormat="1" applyFont="1" applyFill="1"/>
    <xf numFmtId="165" fontId="9" fillId="0" borderId="1" xfId="0" applyNumberFormat="1" applyFont="1" applyFill="1" applyBorder="1" applyAlignment="1" applyProtection="1"/>
    <xf numFmtId="165" fontId="9" fillId="0" borderId="1" xfId="1" applyNumberFormat="1" applyFont="1" applyFill="1" applyBorder="1"/>
    <xf numFmtId="165" fontId="2" fillId="0" borderId="1" xfId="1" applyNumberFormat="1" applyFont="1" applyFill="1" applyBorder="1"/>
    <xf numFmtId="165" fontId="9" fillId="0" borderId="0" xfId="0" applyNumberFormat="1" applyFont="1" applyFill="1" applyBorder="1" applyAlignment="1" applyProtection="1"/>
    <xf numFmtId="165" fontId="9" fillId="0" borderId="0" xfId="1" applyNumberFormat="1" applyFont="1" applyFill="1" applyBorder="1"/>
    <xf numFmtId="165" fontId="2" fillId="0" borderId="0" xfId="1" applyNumberFormat="1" applyFont="1" applyFill="1" applyBorder="1"/>
    <xf numFmtId="165" fontId="9" fillId="0" borderId="0" xfId="1" applyNumberFormat="1" applyFont="1" applyFill="1" applyBorder="1" applyAlignment="1" applyProtection="1"/>
    <xf numFmtId="165" fontId="2" fillId="0" borderId="0" xfId="0" applyNumberFormat="1" applyFont="1" applyFill="1" applyAlignment="1"/>
    <xf numFmtId="165" fontId="2" fillId="0" borderId="0" xfId="1" applyNumberFormat="1" applyFont="1" applyFill="1"/>
    <xf numFmtId="165" fontId="0" fillId="0" borderId="0" xfId="0" applyNumberFormat="1" applyFill="1" applyAlignment="1"/>
    <xf numFmtId="165" fontId="6" fillId="0" borderId="2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center" vertical="center" wrapText="1"/>
    </xf>
    <xf numFmtId="166" fontId="7" fillId="0" borderId="0" xfId="2" applyNumberFormat="1" applyFont="1" applyFill="1" applyProtection="1"/>
    <xf numFmtId="166" fontId="8" fillId="0" borderId="0" xfId="2" applyNumberFormat="1" applyFont="1" applyFill="1"/>
    <xf numFmtId="166" fontId="8" fillId="0" borderId="0" xfId="2" applyNumberFormat="1" applyFont="1" applyFill="1" applyProtection="1"/>
    <xf numFmtId="166" fontId="0" fillId="0" borderId="0" xfId="2" applyNumberFormat="1" applyFont="1" applyFill="1"/>
    <xf numFmtId="166" fontId="8" fillId="0" borderId="0" xfId="2" applyNumberFormat="1" applyFont="1" applyFill="1" applyAlignment="1" applyProtection="1">
      <alignment horizontal="right"/>
    </xf>
    <xf numFmtId="165" fontId="3" fillId="0" borderId="0" xfId="0" applyNumberFormat="1" applyFont="1" applyFill="1" applyBorder="1"/>
    <xf numFmtId="165" fontId="12" fillId="0" borderId="0" xfId="0" applyNumberFormat="1" applyFont="1" applyFill="1"/>
    <xf numFmtId="165" fontId="10" fillId="0" borderId="0" xfId="0" applyNumberFormat="1" applyFont="1" applyFill="1" applyAlignment="1" applyProtection="1">
      <alignment horizontal="center" wrapText="1"/>
    </xf>
    <xf numFmtId="165" fontId="10" fillId="0" borderId="0" xfId="0" applyNumberFormat="1" applyFont="1" applyFill="1" applyAlignment="1" applyProtection="1">
      <alignment horizontal="center"/>
    </xf>
    <xf numFmtId="165" fontId="11" fillId="0" borderId="0" xfId="0" applyNumberFormat="1" applyFont="1" applyFill="1" applyAlignment="1">
      <alignment horizontal="right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78581</xdr:colOff>
      <xdr:row>4</xdr:row>
      <xdr:rowOff>190500</xdr:rowOff>
    </xdr:to>
    <xdr:pic>
      <xdr:nvPicPr>
        <xdr:cNvPr id="326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62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276226</xdr:colOff>
      <xdr:row>0</xdr:row>
      <xdr:rowOff>0</xdr:rowOff>
    </xdr:from>
    <xdr:to>
      <xdr:col>12</xdr:col>
      <xdr:colOff>183357</xdr:colOff>
      <xdr:row>4</xdr:row>
      <xdr:rowOff>190500</xdr:rowOff>
    </xdr:to>
    <xdr:pic>
      <xdr:nvPicPr>
        <xdr:cNvPr id="327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194507" y="0"/>
          <a:ext cx="2383631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C77"/>
  <sheetViews>
    <sheetView showGridLines="0" tabSelected="1" zoomScaleNormal="100" zoomScaleSheetLayoutView="75" workbookViewId="0">
      <selection activeCell="A8" sqref="A8:L8"/>
    </sheetView>
  </sheetViews>
  <sheetFormatPr baseColWidth="10" defaultColWidth="10.625" defaultRowHeight="12"/>
  <cols>
    <col min="1" max="1" width="19" style="30" customWidth="1"/>
    <col min="2" max="11" width="16.25" style="10" customWidth="1"/>
    <col min="12" max="12" width="1.375" style="10" hidden="1" customWidth="1"/>
    <col min="13" max="13" width="27.625" style="10" customWidth="1"/>
    <col min="14" max="14" width="12.625" style="10" customWidth="1"/>
    <col min="15" max="15" width="7.625" style="10" customWidth="1"/>
    <col min="16" max="16384" width="10.625" style="10"/>
  </cols>
  <sheetData>
    <row r="1" spans="1:29" s="3" customFormat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P1" s="4"/>
      <c r="W1" s="5"/>
    </row>
    <row r="2" spans="1:29" s="3" customFormat="1" ht="15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P2" s="4"/>
      <c r="W2" s="5"/>
    </row>
    <row r="3" spans="1:29" s="3" customFormat="1" ht="15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P3" s="4"/>
      <c r="W3" s="5"/>
    </row>
    <row r="4" spans="1:29" s="3" customFormat="1" ht="15.7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4"/>
      <c r="W4" s="5"/>
    </row>
    <row r="5" spans="1:29" s="3" customFormat="1" ht="15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P5" s="4"/>
      <c r="W5" s="5"/>
    </row>
    <row r="6" spans="1:29" s="3" customFormat="1" ht="16.5" customHeight="1">
      <c r="A6" s="42" t="s">
        <v>51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2"/>
      <c r="P6" s="4"/>
      <c r="W6" s="5"/>
    </row>
    <row r="7" spans="1:29" s="3" customFormat="1" ht="12.75" customHeight="1">
      <c r="A7" s="1"/>
      <c r="B7" s="6"/>
      <c r="C7" s="7"/>
      <c r="D7" s="6"/>
      <c r="E7" s="6"/>
      <c r="F7" s="6"/>
      <c r="G7" s="6"/>
      <c r="H7" s="6"/>
      <c r="I7" s="6"/>
      <c r="J7" s="6"/>
      <c r="K7" s="6"/>
      <c r="L7" s="8"/>
    </row>
    <row r="8" spans="1:29" s="3" customFormat="1" ht="38.25" customHeight="1">
      <c r="A8" s="40" t="s">
        <v>46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R8" s="5"/>
    </row>
    <row r="9" spans="1:29" s="3" customFormat="1" ht="12.75" customHeight="1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29" ht="32.25" customHeight="1">
      <c r="A10" s="31" t="s">
        <v>0</v>
      </c>
      <c r="B10" s="31" t="s">
        <v>1</v>
      </c>
      <c r="C10" s="31" t="s">
        <v>2</v>
      </c>
      <c r="D10" s="32" t="s">
        <v>3</v>
      </c>
      <c r="E10" s="32" t="s">
        <v>4</v>
      </c>
      <c r="F10" s="32" t="s">
        <v>5</v>
      </c>
      <c r="G10" s="32" t="s">
        <v>45</v>
      </c>
      <c r="H10" s="32" t="s">
        <v>6</v>
      </c>
      <c r="I10" s="32" t="s">
        <v>7</v>
      </c>
      <c r="J10" s="32" t="s">
        <v>47</v>
      </c>
      <c r="K10" s="32" t="s">
        <v>8</v>
      </c>
      <c r="L10" s="9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1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R11" s="11"/>
    </row>
    <row r="12" spans="1:29" ht="15" customHeight="1">
      <c r="A12" s="15" t="s">
        <v>1</v>
      </c>
      <c r="B12" s="33">
        <f>SUM(B14+B20+B53)</f>
        <v>6864963.6051500011</v>
      </c>
      <c r="C12" s="33">
        <f t="shared" ref="C12:K12" si="0">SUM(C14+C20+C53)</f>
        <v>3441222.6955499994</v>
      </c>
      <c r="D12" s="33">
        <f t="shared" si="0"/>
        <v>1055579.77275</v>
      </c>
      <c r="E12" s="33">
        <f t="shared" si="0"/>
        <v>800182.34394999989</v>
      </c>
      <c r="F12" s="33">
        <f t="shared" si="0"/>
        <v>10050.38789</v>
      </c>
      <c r="G12" s="33">
        <f t="shared" si="0"/>
        <v>125158.97325</v>
      </c>
      <c r="H12" s="33">
        <f t="shared" si="0"/>
        <v>142496.25134999998</v>
      </c>
      <c r="I12" s="33">
        <f t="shared" si="0"/>
        <v>571297.94495999988</v>
      </c>
      <c r="J12" s="33">
        <f t="shared" si="0"/>
        <v>661971.51991999999</v>
      </c>
      <c r="K12" s="33">
        <f t="shared" si="0"/>
        <v>57003.715529999994</v>
      </c>
      <c r="L12" s="16"/>
      <c r="M12" s="35"/>
      <c r="N12" s="35"/>
    </row>
    <row r="13" spans="1:29" ht="15" customHeight="1">
      <c r="A13" s="1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18"/>
      <c r="N13" s="35"/>
      <c r="U13" s="11"/>
      <c r="X13" s="11"/>
      <c r="AA13" s="11"/>
    </row>
    <row r="14" spans="1:29" ht="13.5" customHeight="1">
      <c r="A14" s="15" t="s">
        <v>52</v>
      </c>
      <c r="B14" s="33">
        <f t="shared" ref="B14:K14" si="1">SUM(B15:B19)</f>
        <v>1562795.43456</v>
      </c>
      <c r="C14" s="33">
        <f t="shared" si="1"/>
        <v>623712.21236</v>
      </c>
      <c r="D14" s="33">
        <f t="shared" si="1"/>
        <v>252169.19993999999</v>
      </c>
      <c r="E14" s="33">
        <f t="shared" si="1"/>
        <v>277157.86595000001</v>
      </c>
      <c r="F14" s="33">
        <f t="shared" si="1"/>
        <v>1714.43679</v>
      </c>
      <c r="G14" s="33">
        <f t="shared" si="1"/>
        <v>23873.861280000001</v>
      </c>
      <c r="H14" s="33">
        <f t="shared" si="1"/>
        <v>36678.580279999995</v>
      </c>
      <c r="I14" s="33">
        <f t="shared" si="1"/>
        <v>178117.96424999999</v>
      </c>
      <c r="J14" s="33">
        <f t="shared" si="1"/>
        <v>157579.66069999998</v>
      </c>
      <c r="K14" s="33">
        <f t="shared" si="1"/>
        <v>11791.65301</v>
      </c>
      <c r="L14" s="16"/>
      <c r="N14" s="35"/>
      <c r="Q14" s="11"/>
      <c r="U14" s="11"/>
      <c r="X14" s="11"/>
      <c r="AA14" s="11"/>
    </row>
    <row r="15" spans="1:29" ht="13.5" customHeight="1">
      <c r="A15" s="19" t="s">
        <v>9</v>
      </c>
      <c r="B15" s="35">
        <f>SUM(C15:K15)</f>
        <v>419635.97042000003</v>
      </c>
      <c r="C15" s="35">
        <v>181759.88595</v>
      </c>
      <c r="D15" s="35">
        <v>77593.862890000004</v>
      </c>
      <c r="E15" s="35">
        <v>62885.0789</v>
      </c>
      <c r="F15" s="35">
        <v>615.49922000000004</v>
      </c>
      <c r="G15" s="35">
        <v>6661.31203</v>
      </c>
      <c r="H15" s="35">
        <v>4848.3446299999996</v>
      </c>
      <c r="I15" s="35">
        <v>34127.272369999999</v>
      </c>
      <c r="J15" s="35">
        <v>46268.676950000001</v>
      </c>
      <c r="K15" s="35">
        <v>4876.0374800000009</v>
      </c>
      <c r="L15" s="20"/>
    </row>
    <row r="16" spans="1:29" ht="13.5" customHeight="1">
      <c r="A16" s="19" t="s">
        <v>10</v>
      </c>
      <c r="B16" s="35">
        <f>SUM(C16:K16)</f>
        <v>361100.08128999994</v>
      </c>
      <c r="C16" s="35">
        <v>117688.34507</v>
      </c>
      <c r="D16" s="35">
        <v>58268.275900000001</v>
      </c>
      <c r="E16" s="35">
        <v>84824.483219999995</v>
      </c>
      <c r="F16" s="35">
        <v>458.51859000000002</v>
      </c>
      <c r="G16" s="35">
        <v>6417.2756300000001</v>
      </c>
      <c r="H16" s="35">
        <v>8000.33187</v>
      </c>
      <c r="I16" s="35">
        <v>50147.361969999998</v>
      </c>
      <c r="J16" s="35">
        <v>32521.529579999999</v>
      </c>
      <c r="K16" s="35">
        <v>2773.95946</v>
      </c>
      <c r="L16" s="20"/>
    </row>
    <row r="17" spans="1:27" ht="13.5" customHeight="1">
      <c r="A17" s="19" t="s">
        <v>11</v>
      </c>
      <c r="B17" s="35">
        <f>SUM(C17:K17)</f>
        <v>522255.08260000008</v>
      </c>
      <c r="C17" s="35">
        <v>218808.09981000001</v>
      </c>
      <c r="D17" s="35">
        <v>81184.634080000003</v>
      </c>
      <c r="E17" s="35">
        <v>77722.74629000001</v>
      </c>
      <c r="F17" s="35">
        <v>381.43266999999997</v>
      </c>
      <c r="G17" s="35">
        <v>7788.0979699999998</v>
      </c>
      <c r="H17" s="35">
        <v>16208.791730000001</v>
      </c>
      <c r="I17" s="35">
        <v>67187.887010000006</v>
      </c>
      <c r="J17" s="35">
        <v>48938.166709999998</v>
      </c>
      <c r="K17" s="35">
        <v>4035.22633</v>
      </c>
      <c r="L17" s="20"/>
      <c r="N17" s="35"/>
    </row>
    <row r="18" spans="1:27" ht="13.5" customHeight="1">
      <c r="A18" s="19" t="s">
        <v>12</v>
      </c>
      <c r="B18" s="35">
        <f>SUM(C18:K18)</f>
        <v>259804.30024999997</v>
      </c>
      <c r="C18" s="35">
        <v>105455.88153</v>
      </c>
      <c r="D18" s="35">
        <v>35122.427069999998</v>
      </c>
      <c r="E18" s="35">
        <v>51725.557540000002</v>
      </c>
      <c r="F18" s="35">
        <v>258.98631</v>
      </c>
      <c r="G18" s="35">
        <v>3007.1756500000001</v>
      </c>
      <c r="H18" s="35">
        <v>7621.1120499999997</v>
      </c>
      <c r="I18" s="35">
        <v>26655.442899999998</v>
      </c>
      <c r="J18" s="35">
        <v>29851.28746</v>
      </c>
      <c r="K18" s="35">
        <v>106.42974000000001</v>
      </c>
      <c r="L18" s="20"/>
      <c r="N18" s="35"/>
    </row>
    <row r="19" spans="1:27" ht="13.5" customHeight="1">
      <c r="A19" s="17"/>
      <c r="B19" s="35"/>
      <c r="C19" s="34"/>
      <c r="D19" s="36"/>
      <c r="E19" s="35"/>
      <c r="F19" s="35"/>
      <c r="G19" s="34"/>
      <c r="H19" s="34"/>
      <c r="I19" s="34"/>
      <c r="J19" s="35"/>
      <c r="K19" s="34"/>
      <c r="L19" s="20"/>
      <c r="N19" s="35"/>
    </row>
    <row r="20" spans="1:27" ht="13.5" customHeight="1">
      <c r="A20" s="15" t="s">
        <v>53</v>
      </c>
      <c r="B20" s="33">
        <f>SUM(B21:B51)</f>
        <v>5302168.1705900012</v>
      </c>
      <c r="C20" s="33">
        <f t="shared" ref="C20:L20" si="2">SUM(C21:C51)</f>
        <v>2817510.4831899996</v>
      </c>
      <c r="D20" s="33">
        <f t="shared" si="2"/>
        <v>803410.57281000004</v>
      </c>
      <c r="E20" s="33">
        <f t="shared" si="2"/>
        <v>523024.47799999994</v>
      </c>
      <c r="F20" s="33">
        <f t="shared" si="2"/>
        <v>8335.9511000000002</v>
      </c>
      <c r="G20" s="33">
        <f t="shared" si="2"/>
        <v>101285.11197</v>
      </c>
      <c r="H20" s="33">
        <f t="shared" si="2"/>
        <v>105817.67106999998</v>
      </c>
      <c r="I20" s="33">
        <f t="shared" si="2"/>
        <v>393179.98070999992</v>
      </c>
      <c r="J20" s="33">
        <f t="shared" si="2"/>
        <v>504391.85922000004</v>
      </c>
      <c r="K20" s="33">
        <f t="shared" si="2"/>
        <v>45212.062519999992</v>
      </c>
      <c r="L20" s="33">
        <f t="shared" si="2"/>
        <v>0</v>
      </c>
      <c r="M20" s="11"/>
      <c r="N20" s="35"/>
      <c r="U20" s="11"/>
      <c r="X20" s="11"/>
      <c r="AA20" s="11"/>
    </row>
    <row r="21" spans="1:27" ht="13.5" customHeight="1">
      <c r="A21" s="19" t="s">
        <v>13</v>
      </c>
      <c r="B21" s="35">
        <f t="shared" ref="B21:B51" si="3">SUM(C21:K21)</f>
        <v>75983.609630000006</v>
      </c>
      <c r="C21" s="35">
        <v>47425.328000000001</v>
      </c>
      <c r="D21" s="35">
        <v>12699.114160000001</v>
      </c>
      <c r="E21" s="35">
        <v>5842.1195099999995</v>
      </c>
      <c r="F21" s="35">
        <v>65.234759999999994</v>
      </c>
      <c r="G21" s="35">
        <v>1164.63888</v>
      </c>
      <c r="H21" s="35">
        <v>2457.7521200000001</v>
      </c>
      <c r="I21" s="35">
        <v>0</v>
      </c>
      <c r="J21" s="35">
        <v>5419.2513099999996</v>
      </c>
      <c r="K21" s="37">
        <v>910.17088999999999</v>
      </c>
      <c r="L21" s="20"/>
      <c r="N21" s="35"/>
      <c r="U21" s="11"/>
      <c r="X21" s="11"/>
      <c r="AA21" s="11"/>
    </row>
    <row r="22" spans="1:27" ht="13.5" customHeight="1">
      <c r="A22" s="19" t="s">
        <v>14</v>
      </c>
      <c r="B22" s="35">
        <f t="shared" si="3"/>
        <v>107416.63240999999</v>
      </c>
      <c r="C22" s="35">
        <v>40886.574999999997</v>
      </c>
      <c r="D22" s="35">
        <v>11100.729529999999</v>
      </c>
      <c r="E22" s="35">
        <v>18925.532230000001</v>
      </c>
      <c r="F22" s="35">
        <v>145.77377999999999</v>
      </c>
      <c r="G22" s="35">
        <v>4766.8852699999998</v>
      </c>
      <c r="H22" s="35">
        <v>2995.6820699999998</v>
      </c>
      <c r="I22" s="35">
        <v>10581.659210000002</v>
      </c>
      <c r="J22" s="35">
        <v>17391.727899999998</v>
      </c>
      <c r="K22" s="37">
        <v>622.06742000000008</v>
      </c>
      <c r="L22" s="20"/>
      <c r="N22" s="35"/>
      <c r="U22" s="11"/>
      <c r="X22" s="11"/>
      <c r="AA22" s="11"/>
    </row>
    <row r="23" spans="1:27" ht="13.5" customHeight="1">
      <c r="A23" s="19" t="s">
        <v>15</v>
      </c>
      <c r="B23" s="35">
        <f t="shared" si="3"/>
        <v>90071.925269999992</v>
      </c>
      <c r="C23" s="35">
        <v>40989.498939999998</v>
      </c>
      <c r="D23" s="35">
        <v>13328.850179999999</v>
      </c>
      <c r="E23" s="35">
        <v>2201.0923499999999</v>
      </c>
      <c r="F23" s="35">
        <v>189.77821</v>
      </c>
      <c r="G23" s="35">
        <v>1241.93219</v>
      </c>
      <c r="H23" s="35">
        <v>1452.8375700000001</v>
      </c>
      <c r="I23" s="35">
        <v>10306.014529999999</v>
      </c>
      <c r="J23" s="35">
        <v>19000.532879999999</v>
      </c>
      <c r="K23" s="37">
        <v>1361.38842</v>
      </c>
      <c r="L23" s="20"/>
      <c r="N23" s="35"/>
      <c r="U23" s="11"/>
      <c r="X23" s="11"/>
      <c r="AA23" s="11"/>
    </row>
    <row r="24" spans="1:27" ht="13.5" customHeight="1">
      <c r="A24" s="19" t="s">
        <v>16</v>
      </c>
      <c r="B24" s="35">
        <f t="shared" si="3"/>
        <v>41353.584539999996</v>
      </c>
      <c r="C24" s="35">
        <v>13516.65848</v>
      </c>
      <c r="D24" s="35">
        <v>5879.2995599999995</v>
      </c>
      <c r="E24" s="35">
        <v>11769.48646</v>
      </c>
      <c r="F24" s="35">
        <v>89.042320000000004</v>
      </c>
      <c r="G24" s="35">
        <v>446.24241999999998</v>
      </c>
      <c r="H24" s="35">
        <v>3167.2514300000003</v>
      </c>
      <c r="I24" s="35">
        <v>4793.8157699999992</v>
      </c>
      <c r="J24" s="35">
        <v>1352.48597</v>
      </c>
      <c r="K24" s="35">
        <v>339.30212999999998</v>
      </c>
      <c r="L24" s="20"/>
      <c r="N24" s="35"/>
      <c r="U24" s="11"/>
      <c r="X24" s="11"/>
      <c r="AA24" s="11"/>
    </row>
    <row r="25" spans="1:27" ht="13.5" customHeight="1">
      <c r="A25" s="19" t="s">
        <v>17</v>
      </c>
      <c r="B25" s="35">
        <f t="shared" si="3"/>
        <v>238779.43684999997</v>
      </c>
      <c r="C25" s="35">
        <v>130176.44190999999</v>
      </c>
      <c r="D25" s="34">
        <v>43734.772069999999</v>
      </c>
      <c r="E25" s="35">
        <v>18992.235800000002</v>
      </c>
      <c r="F25" s="35">
        <v>1125.91156</v>
      </c>
      <c r="G25" s="35">
        <v>8374.9230399999997</v>
      </c>
      <c r="H25" s="35">
        <v>6838.0830500000002</v>
      </c>
      <c r="I25" s="35">
        <v>16721.406149999999</v>
      </c>
      <c r="J25" s="35">
        <v>12368.597589999999</v>
      </c>
      <c r="K25" s="37">
        <v>447.06568000000004</v>
      </c>
      <c r="L25" s="20"/>
      <c r="N25" s="35"/>
      <c r="U25" s="11"/>
      <c r="X25" s="11"/>
      <c r="AA25" s="11"/>
    </row>
    <row r="26" spans="1:27" ht="13.5" customHeight="1">
      <c r="A26" s="19" t="s">
        <v>18</v>
      </c>
      <c r="B26" s="35">
        <f t="shared" si="3"/>
        <v>60259.674899999998</v>
      </c>
      <c r="C26" s="35">
        <v>17004.986209999999</v>
      </c>
      <c r="D26" s="35">
        <v>1697.4538400000001</v>
      </c>
      <c r="E26" s="35">
        <v>17226.026890000001</v>
      </c>
      <c r="F26" s="35">
        <v>66.691739999999996</v>
      </c>
      <c r="G26" s="35">
        <v>925.01304000000005</v>
      </c>
      <c r="H26" s="35">
        <v>1147.24728</v>
      </c>
      <c r="I26" s="35">
        <v>10658.51016</v>
      </c>
      <c r="J26" s="35">
        <v>11533.74574</v>
      </c>
      <c r="K26" s="37">
        <v>0</v>
      </c>
      <c r="L26" s="20"/>
      <c r="U26" s="11"/>
      <c r="X26" s="11"/>
      <c r="AA26" s="11"/>
    </row>
    <row r="27" spans="1:27" ht="13.5" customHeight="1">
      <c r="A27" s="19" t="s">
        <v>41</v>
      </c>
      <c r="B27" s="35">
        <f t="shared" si="3"/>
        <v>144352.77447</v>
      </c>
      <c r="C27" s="35">
        <v>78424.590319999988</v>
      </c>
      <c r="D27" s="35">
        <v>26788.850460000001</v>
      </c>
      <c r="E27" s="35">
        <v>10733.400250000001</v>
      </c>
      <c r="F27" s="35">
        <v>21.14</v>
      </c>
      <c r="G27" s="35">
        <v>4103.3812200000002</v>
      </c>
      <c r="H27" s="35">
        <v>1617.03277</v>
      </c>
      <c r="I27" s="35">
        <v>7786.7425899999998</v>
      </c>
      <c r="J27" s="35">
        <v>14877.636859999999</v>
      </c>
      <c r="K27" s="37">
        <v>0</v>
      </c>
      <c r="L27" s="20"/>
      <c r="U27" s="11"/>
      <c r="X27" s="11"/>
      <c r="AA27" s="11"/>
    </row>
    <row r="28" spans="1:27" ht="13.5" customHeight="1">
      <c r="A28" s="19" t="s">
        <v>19</v>
      </c>
      <c r="B28" s="35">
        <f t="shared" si="3"/>
        <v>208852.67387000003</v>
      </c>
      <c r="C28" s="35">
        <v>101043.7248</v>
      </c>
      <c r="D28" s="35">
        <v>49027.558619999996</v>
      </c>
      <c r="E28" s="35">
        <v>9623.3643699999993</v>
      </c>
      <c r="F28" s="35">
        <v>268.5009</v>
      </c>
      <c r="G28" s="35">
        <v>3179.0954900000002</v>
      </c>
      <c r="H28" s="35">
        <v>819.61089000000004</v>
      </c>
      <c r="I28" s="35">
        <v>19015.48646</v>
      </c>
      <c r="J28" s="35">
        <v>20517.47237</v>
      </c>
      <c r="K28" s="37">
        <v>5357.8599699999995</v>
      </c>
      <c r="L28" s="20"/>
      <c r="U28" s="11"/>
      <c r="X28" s="11"/>
      <c r="AA28" s="11"/>
    </row>
    <row r="29" spans="1:27" ht="13.5" customHeight="1">
      <c r="A29" s="19" t="s">
        <v>20</v>
      </c>
      <c r="B29" s="35">
        <f t="shared" si="3"/>
        <v>171707.59714999999</v>
      </c>
      <c r="C29" s="35">
        <v>119741.35006</v>
      </c>
      <c r="D29" s="35">
        <v>13044.735570000001</v>
      </c>
      <c r="E29" s="35">
        <v>15868.68821</v>
      </c>
      <c r="F29" s="35">
        <v>447.31063</v>
      </c>
      <c r="G29" s="35">
        <v>5288.06322</v>
      </c>
      <c r="H29" s="35">
        <v>0</v>
      </c>
      <c r="I29" s="35">
        <v>5549.1614300000001</v>
      </c>
      <c r="J29" s="35">
        <v>11768.28803</v>
      </c>
      <c r="K29" s="37">
        <v>0</v>
      </c>
      <c r="L29" s="20"/>
      <c r="U29" s="11"/>
      <c r="X29" s="11"/>
      <c r="AA29" s="11"/>
    </row>
    <row r="30" spans="1:27" ht="13.5" customHeight="1">
      <c r="A30" s="19" t="s">
        <v>21</v>
      </c>
      <c r="B30" s="35">
        <f t="shared" si="3"/>
        <v>235358.47980999999</v>
      </c>
      <c r="C30" s="35">
        <v>171027.56318</v>
      </c>
      <c r="D30" s="35">
        <v>24668.06266</v>
      </c>
      <c r="E30" s="35">
        <v>17823.53586</v>
      </c>
      <c r="F30" s="35">
        <v>641.35667999999998</v>
      </c>
      <c r="G30" s="35">
        <v>3410.3200400000001</v>
      </c>
      <c r="H30" s="35">
        <v>1372.14129</v>
      </c>
      <c r="I30" s="35">
        <v>8938.9667699999991</v>
      </c>
      <c r="J30" s="35">
        <v>6657.5563700000002</v>
      </c>
      <c r="K30" s="37">
        <v>818.97695999999996</v>
      </c>
      <c r="L30" s="20"/>
      <c r="U30" s="11"/>
      <c r="X30" s="11"/>
      <c r="AA30" s="11"/>
    </row>
    <row r="31" spans="1:27" ht="13.5" customHeight="1">
      <c r="A31" s="19" t="s">
        <v>22</v>
      </c>
      <c r="B31" s="35">
        <f t="shared" si="3"/>
        <v>221176.26442000005</v>
      </c>
      <c r="C31" s="35">
        <v>111238.82265999999</v>
      </c>
      <c r="D31" s="35">
        <v>31869.290069999999</v>
      </c>
      <c r="E31" s="35">
        <v>12588.38495</v>
      </c>
      <c r="F31" s="35">
        <v>259.61205999999999</v>
      </c>
      <c r="G31" s="35">
        <v>1065.5436000000002</v>
      </c>
      <c r="H31" s="35">
        <v>3634.5293700000002</v>
      </c>
      <c r="I31" s="35">
        <v>25696.534970000001</v>
      </c>
      <c r="J31" s="35">
        <v>31642.807800000002</v>
      </c>
      <c r="K31" s="37">
        <v>3180.7389399999997</v>
      </c>
      <c r="L31" s="20"/>
      <c r="U31" s="11"/>
      <c r="X31" s="11"/>
      <c r="AA31" s="11"/>
    </row>
    <row r="32" spans="1:27" ht="13.5" customHeight="1">
      <c r="A32" s="19" t="s">
        <v>23</v>
      </c>
      <c r="B32" s="35">
        <f t="shared" si="3"/>
        <v>181797.72998999996</v>
      </c>
      <c r="C32" s="35">
        <v>91157.418739999994</v>
      </c>
      <c r="D32" s="35">
        <v>27918.182149999997</v>
      </c>
      <c r="E32" s="35">
        <v>2713.5401900000002</v>
      </c>
      <c r="F32" s="35">
        <v>382.20335999999998</v>
      </c>
      <c r="G32" s="35">
        <v>5189.1066300000002</v>
      </c>
      <c r="H32" s="35">
        <v>4223.8052400000006</v>
      </c>
      <c r="I32" s="35">
        <v>21211.693870000003</v>
      </c>
      <c r="J32" s="35">
        <v>26030.107499999998</v>
      </c>
      <c r="K32" s="37">
        <v>2971.6723099999999</v>
      </c>
      <c r="L32" s="20"/>
      <c r="U32" s="11"/>
      <c r="X32" s="11"/>
      <c r="AA32" s="11"/>
    </row>
    <row r="33" spans="1:27" ht="13.5" customHeight="1">
      <c r="A33" s="19" t="s">
        <v>24</v>
      </c>
      <c r="B33" s="35">
        <f t="shared" si="3"/>
        <v>361627.98597999994</v>
      </c>
      <c r="C33" s="35">
        <v>219649.72053999998</v>
      </c>
      <c r="D33" s="35">
        <v>53303.858390000001</v>
      </c>
      <c r="E33" s="35">
        <v>35135.36694</v>
      </c>
      <c r="F33" s="35">
        <v>186.42644000000001</v>
      </c>
      <c r="G33" s="35">
        <v>4251.7486200000003</v>
      </c>
      <c r="H33" s="35">
        <v>4429.4259000000002</v>
      </c>
      <c r="I33" s="35">
        <v>19723.904399999999</v>
      </c>
      <c r="J33" s="35">
        <v>22093.223670000003</v>
      </c>
      <c r="K33" s="37">
        <v>2854.3110799999999</v>
      </c>
      <c r="L33" s="20"/>
      <c r="U33" s="11"/>
      <c r="X33" s="11"/>
      <c r="AA33" s="11"/>
    </row>
    <row r="34" spans="1:27" ht="13.5" customHeight="1">
      <c r="A34" s="19" t="s">
        <v>25</v>
      </c>
      <c r="B34" s="35">
        <f t="shared" si="3"/>
        <v>400022.76901000005</v>
      </c>
      <c r="C34" s="35">
        <v>180224.4768</v>
      </c>
      <c r="D34" s="35">
        <v>74518.447090000001</v>
      </c>
      <c r="E34" s="35">
        <v>36989.84981</v>
      </c>
      <c r="F34" s="35">
        <v>1023.81089</v>
      </c>
      <c r="G34" s="35">
        <v>14062.863720000001</v>
      </c>
      <c r="H34" s="35">
        <v>10686.72344</v>
      </c>
      <c r="I34" s="35">
        <v>24206.161469999999</v>
      </c>
      <c r="J34" s="35">
        <v>54641.645520000005</v>
      </c>
      <c r="K34" s="37">
        <v>3668.79027</v>
      </c>
      <c r="L34" s="20"/>
      <c r="U34" s="11"/>
      <c r="X34" s="11"/>
      <c r="AA34" s="11"/>
    </row>
    <row r="35" spans="1:27" ht="13.5" customHeight="1">
      <c r="A35" s="19" t="s">
        <v>26</v>
      </c>
      <c r="B35" s="35">
        <f t="shared" si="3"/>
        <v>213421.18635000003</v>
      </c>
      <c r="C35" s="35">
        <v>92457.729659999997</v>
      </c>
      <c r="D35" s="35">
        <v>28592.230789999998</v>
      </c>
      <c r="E35" s="35">
        <v>37085.389139999999</v>
      </c>
      <c r="F35" s="35">
        <v>115.29089999999999</v>
      </c>
      <c r="G35" s="35">
        <v>405.25601</v>
      </c>
      <c r="H35" s="35">
        <v>6004.0694899999999</v>
      </c>
      <c r="I35" s="35">
        <v>26145.091940000002</v>
      </c>
      <c r="J35" s="35">
        <v>21777.243260000003</v>
      </c>
      <c r="K35" s="37">
        <v>838.88516000000004</v>
      </c>
      <c r="L35" s="20"/>
      <c r="U35" s="11"/>
      <c r="X35" s="11"/>
      <c r="AA35" s="11"/>
    </row>
    <row r="36" spans="1:27" ht="13.5" customHeight="1">
      <c r="A36" s="19" t="s">
        <v>27</v>
      </c>
      <c r="B36" s="35">
        <f t="shared" si="3"/>
        <v>145655.92624</v>
      </c>
      <c r="C36" s="35">
        <v>90025.288430000001</v>
      </c>
      <c r="D36" s="35">
        <v>13156.41624</v>
      </c>
      <c r="E36" s="35">
        <v>19679.10586</v>
      </c>
      <c r="F36" s="35">
        <v>201.52195</v>
      </c>
      <c r="G36" s="35">
        <v>2178.7737499999998</v>
      </c>
      <c r="H36" s="35">
        <v>1546.50936</v>
      </c>
      <c r="I36" s="35">
        <v>12391.93036</v>
      </c>
      <c r="J36" s="35">
        <v>6476.3802900000001</v>
      </c>
      <c r="K36" s="37">
        <v>0</v>
      </c>
      <c r="L36" s="20"/>
      <c r="U36" s="11"/>
      <c r="X36" s="11"/>
      <c r="AA36" s="11"/>
    </row>
    <row r="37" spans="1:27" ht="13.5" customHeight="1">
      <c r="A37" s="19" t="s">
        <v>48</v>
      </c>
      <c r="B37" s="35">
        <f t="shared" si="3"/>
        <v>57262.648610000004</v>
      </c>
      <c r="C37" s="35">
        <v>26077.671969999999</v>
      </c>
      <c r="D37" s="35">
        <v>6613.9759400000003</v>
      </c>
      <c r="E37" s="35">
        <v>10705.325510000001</v>
      </c>
      <c r="F37" s="35">
        <v>91.694850000000002</v>
      </c>
      <c r="G37" s="35">
        <v>1361.5468600000002</v>
      </c>
      <c r="H37" s="35">
        <v>1909.6342</v>
      </c>
      <c r="I37" s="35">
        <v>3135.4776299999999</v>
      </c>
      <c r="J37" s="35">
        <v>7215.4587300000003</v>
      </c>
      <c r="K37" s="37">
        <v>151.86292</v>
      </c>
      <c r="L37" s="20"/>
      <c r="U37" s="11"/>
      <c r="X37" s="11"/>
      <c r="AA37" s="11"/>
    </row>
    <row r="38" spans="1:27" ht="13.5" customHeight="1">
      <c r="A38" s="19" t="s">
        <v>28</v>
      </c>
      <c r="B38" s="35">
        <f t="shared" si="3"/>
        <v>223381.08557</v>
      </c>
      <c r="C38" s="35">
        <v>127390.21743</v>
      </c>
      <c r="D38" s="35">
        <v>41456.883289999998</v>
      </c>
      <c r="E38" s="35">
        <v>17144.953969999999</v>
      </c>
      <c r="F38" s="35">
        <v>422.37338</v>
      </c>
      <c r="G38" s="35">
        <v>6000.77495</v>
      </c>
      <c r="H38" s="35">
        <v>6389.4034800000009</v>
      </c>
      <c r="I38" s="35">
        <v>12375.929169999999</v>
      </c>
      <c r="J38" s="35">
        <v>12200.5499</v>
      </c>
      <c r="K38" s="37">
        <v>0</v>
      </c>
      <c r="L38" s="20"/>
      <c r="U38" s="11"/>
      <c r="X38" s="11"/>
      <c r="AA38" s="11"/>
    </row>
    <row r="39" spans="1:27" ht="13.5" customHeight="1">
      <c r="A39" s="19" t="s">
        <v>29</v>
      </c>
      <c r="B39" s="35">
        <f t="shared" si="3"/>
        <v>227402.56391</v>
      </c>
      <c r="C39" s="35">
        <v>120891.70128000001</v>
      </c>
      <c r="D39" s="35">
        <v>51697.794299999994</v>
      </c>
      <c r="E39" s="35">
        <v>22049.516620000002</v>
      </c>
      <c r="F39" s="35">
        <v>22.35688</v>
      </c>
      <c r="G39" s="35">
        <v>615</v>
      </c>
      <c r="H39" s="35">
        <v>1122.63822</v>
      </c>
      <c r="I39" s="35">
        <v>10883.89482</v>
      </c>
      <c r="J39" s="35">
        <v>16981.338299999999</v>
      </c>
      <c r="K39" s="37">
        <v>3138.3234900000002</v>
      </c>
      <c r="L39" s="20"/>
      <c r="U39" s="11"/>
      <c r="X39" s="11"/>
      <c r="AA39" s="11"/>
    </row>
    <row r="40" spans="1:27" ht="13.5" customHeight="1">
      <c r="A40" s="19" t="s">
        <v>30</v>
      </c>
      <c r="B40" s="35">
        <f t="shared" si="3"/>
        <v>206405.06837000002</v>
      </c>
      <c r="C40" s="35">
        <v>103774.30736000001</v>
      </c>
      <c r="D40" s="35">
        <v>32881.682399999998</v>
      </c>
      <c r="E40" s="35">
        <v>37584.996869999995</v>
      </c>
      <c r="F40" s="35">
        <v>184.91656</v>
      </c>
      <c r="G40" s="35">
        <v>2007.4292800000001</v>
      </c>
      <c r="H40" s="35">
        <v>1190.30306</v>
      </c>
      <c r="I40" s="35">
        <v>9096.4197499999991</v>
      </c>
      <c r="J40" s="35">
        <v>19193.656870000003</v>
      </c>
      <c r="K40" s="37">
        <v>491.35621999999995</v>
      </c>
      <c r="L40" s="20"/>
      <c r="U40" s="11"/>
      <c r="X40" s="11"/>
      <c r="AA40" s="11"/>
    </row>
    <row r="41" spans="1:27" ht="13.5" customHeight="1">
      <c r="A41" s="19" t="s">
        <v>31</v>
      </c>
      <c r="B41" s="35">
        <f t="shared" si="3"/>
        <v>114813.47294999998</v>
      </c>
      <c r="C41" s="35">
        <v>48821.343159999997</v>
      </c>
      <c r="D41" s="35">
        <v>15019.375050000001</v>
      </c>
      <c r="E41" s="35">
        <v>16163.18614</v>
      </c>
      <c r="F41" s="35">
        <v>46.291040000000002</v>
      </c>
      <c r="G41" s="35">
        <v>1989.2483400000001</v>
      </c>
      <c r="H41" s="35">
        <v>1775.14626</v>
      </c>
      <c r="I41" s="35">
        <v>15999.899449999999</v>
      </c>
      <c r="J41" s="35">
        <v>6829.4157300000006</v>
      </c>
      <c r="K41" s="37">
        <v>8169.5677800000003</v>
      </c>
      <c r="L41" s="20"/>
      <c r="U41" s="11"/>
      <c r="X41" s="11"/>
      <c r="AA41" s="11"/>
    </row>
    <row r="42" spans="1:27" ht="13.5" customHeight="1">
      <c r="A42" s="19" t="s">
        <v>49</v>
      </c>
      <c r="B42" s="35">
        <f t="shared" si="3"/>
        <v>70860.199599999993</v>
      </c>
      <c r="C42" s="35">
        <v>24986.378370000002</v>
      </c>
      <c r="D42" s="35">
        <v>10270.622720000001</v>
      </c>
      <c r="E42" s="35">
        <v>7780.4591</v>
      </c>
      <c r="F42" s="35">
        <v>164.90405000000001</v>
      </c>
      <c r="G42" s="35">
        <v>2850.0794500000002</v>
      </c>
      <c r="H42" s="35">
        <v>1440.79404</v>
      </c>
      <c r="I42" s="35">
        <v>8564.4320800000005</v>
      </c>
      <c r="J42" s="35">
        <v>14239.7467</v>
      </c>
      <c r="K42" s="37">
        <v>562.78309000000002</v>
      </c>
      <c r="L42" s="20"/>
      <c r="U42" s="11"/>
      <c r="X42" s="11"/>
      <c r="AA42" s="11"/>
    </row>
    <row r="43" spans="1:27" ht="13.5" customHeight="1">
      <c r="A43" s="19" t="s">
        <v>32</v>
      </c>
      <c r="B43" s="35">
        <f t="shared" si="3"/>
        <v>139288.45806</v>
      </c>
      <c r="C43" s="35">
        <v>79626.551550000004</v>
      </c>
      <c r="D43" s="35">
        <v>19214.7896</v>
      </c>
      <c r="E43" s="35">
        <v>6673.8764499999997</v>
      </c>
      <c r="F43" s="35">
        <v>301.23903000000001</v>
      </c>
      <c r="G43" s="35">
        <v>3889.6279100000002</v>
      </c>
      <c r="H43" s="35">
        <v>4861.1222300000009</v>
      </c>
      <c r="I43" s="35">
        <v>15802.415499999999</v>
      </c>
      <c r="J43" s="35">
        <v>8518.2808999999997</v>
      </c>
      <c r="K43" s="37">
        <v>400.55489</v>
      </c>
      <c r="L43" s="20"/>
      <c r="U43" s="11"/>
      <c r="X43" s="11"/>
      <c r="AA43" s="11"/>
    </row>
    <row r="44" spans="1:27" ht="13.5" customHeight="1">
      <c r="A44" s="19" t="s">
        <v>50</v>
      </c>
      <c r="B44" s="35">
        <f t="shared" si="3"/>
        <v>159954.50695999997</v>
      </c>
      <c r="C44" s="35">
        <v>82010.632980000009</v>
      </c>
      <c r="D44" s="35">
        <v>18683.91876</v>
      </c>
      <c r="E44" s="35">
        <v>17364.719940000003</v>
      </c>
      <c r="F44" s="35">
        <v>392.42403000000002</v>
      </c>
      <c r="G44" s="35">
        <v>7640.4192999999996</v>
      </c>
      <c r="H44" s="35">
        <v>2620.6515199999999</v>
      </c>
      <c r="I44" s="35">
        <v>7529.0092100000002</v>
      </c>
      <c r="J44" s="35">
        <v>23230.294519999999</v>
      </c>
      <c r="K44" s="37">
        <v>482.43670000000003</v>
      </c>
      <c r="L44" s="20"/>
      <c r="U44" s="11"/>
      <c r="X44" s="11"/>
      <c r="AA44" s="11"/>
    </row>
    <row r="45" spans="1:27" ht="13.5" customHeight="1">
      <c r="A45" s="19" t="s">
        <v>33</v>
      </c>
      <c r="B45" s="35">
        <f t="shared" si="3"/>
        <v>258098.16643999997</v>
      </c>
      <c r="C45" s="35">
        <v>180431.70113999999</v>
      </c>
      <c r="D45" s="35">
        <v>38951.982619999995</v>
      </c>
      <c r="E45" s="35">
        <v>23138.683699999998</v>
      </c>
      <c r="F45" s="35">
        <v>442.21607</v>
      </c>
      <c r="G45" s="35">
        <v>1901.0278999999998</v>
      </c>
      <c r="H45" s="35">
        <v>2430.4667100000001</v>
      </c>
      <c r="I45" s="35">
        <v>3336.1952200000001</v>
      </c>
      <c r="J45" s="35">
        <v>6684.3808899999995</v>
      </c>
      <c r="K45" s="37">
        <v>781.51218999999992</v>
      </c>
      <c r="L45" s="20"/>
      <c r="U45" s="11"/>
      <c r="X45" s="11"/>
      <c r="AA45" s="11"/>
    </row>
    <row r="46" spans="1:27" ht="13.5" customHeight="1">
      <c r="A46" s="19" t="s">
        <v>34</v>
      </c>
      <c r="B46" s="35">
        <f t="shared" si="3"/>
        <v>83526.441629999987</v>
      </c>
      <c r="C46" s="35">
        <v>48014.74912</v>
      </c>
      <c r="D46" s="35">
        <v>10787.09051</v>
      </c>
      <c r="E46" s="35">
        <v>8156.3375700000006</v>
      </c>
      <c r="F46" s="35">
        <v>154.66685000000001</v>
      </c>
      <c r="G46" s="35">
        <v>1380.4772499999999</v>
      </c>
      <c r="H46" s="35">
        <v>2127.6295399999999</v>
      </c>
      <c r="I46" s="35">
        <v>5179.0083399999994</v>
      </c>
      <c r="J46" s="35">
        <v>5238.6618200000003</v>
      </c>
      <c r="K46" s="37">
        <v>2487.8206299999997</v>
      </c>
      <c r="L46" s="20"/>
      <c r="N46" s="11"/>
      <c r="O46" s="11"/>
      <c r="U46" s="11"/>
      <c r="X46" s="11"/>
      <c r="AA46" s="11"/>
    </row>
    <row r="47" spans="1:27" ht="13.5" customHeight="1">
      <c r="A47" s="19" t="s">
        <v>35</v>
      </c>
      <c r="B47" s="35">
        <f t="shared" si="3"/>
        <v>205620.35901999997</v>
      </c>
      <c r="C47" s="35">
        <v>105290.08401999999</v>
      </c>
      <c r="D47" s="35">
        <v>36181.897709999997</v>
      </c>
      <c r="E47" s="35">
        <v>14725.374199999998</v>
      </c>
      <c r="F47" s="35">
        <v>267.74648999999999</v>
      </c>
      <c r="G47" s="35">
        <v>1279.41985</v>
      </c>
      <c r="H47" s="35">
        <v>4459.0720099999999</v>
      </c>
      <c r="I47" s="35">
        <v>20232.63379</v>
      </c>
      <c r="J47" s="35">
        <v>21112.203870000001</v>
      </c>
      <c r="K47" s="37">
        <v>2071.9270799999999</v>
      </c>
      <c r="L47" s="20"/>
      <c r="U47" s="11"/>
      <c r="X47" s="11"/>
      <c r="AA47" s="11"/>
    </row>
    <row r="48" spans="1:27" ht="13.5" customHeight="1">
      <c r="A48" s="19" t="s">
        <v>36</v>
      </c>
      <c r="B48" s="35">
        <f t="shared" si="3"/>
        <v>103300.25145000001</v>
      </c>
      <c r="C48" s="35">
        <v>44875.821320000003</v>
      </c>
      <c r="D48" s="35">
        <v>22024.539270000001</v>
      </c>
      <c r="E48" s="35">
        <v>13074.162970000001</v>
      </c>
      <c r="F48" s="35">
        <v>114.49209999999999</v>
      </c>
      <c r="G48" s="35">
        <v>1015.9935300000001</v>
      </c>
      <c r="H48" s="35">
        <v>1323.08934</v>
      </c>
      <c r="I48" s="35">
        <v>8938.7612200000003</v>
      </c>
      <c r="J48" s="35">
        <v>10800.40423</v>
      </c>
      <c r="K48" s="37">
        <v>1132.98747</v>
      </c>
      <c r="L48" s="20"/>
      <c r="U48" s="11"/>
      <c r="X48" s="11"/>
      <c r="AA48" s="11"/>
    </row>
    <row r="49" spans="1:29" ht="13.5" customHeight="1">
      <c r="A49" s="19" t="s">
        <v>37</v>
      </c>
      <c r="B49" s="35">
        <f t="shared" si="3"/>
        <v>343310.98058999999</v>
      </c>
      <c r="C49" s="35">
        <v>156484.18263</v>
      </c>
      <c r="D49" s="35">
        <v>35927.12616</v>
      </c>
      <c r="E49" s="35">
        <v>40964.02607</v>
      </c>
      <c r="F49" s="35">
        <v>370.64075000000003</v>
      </c>
      <c r="G49" s="35">
        <v>7601.9755500000001</v>
      </c>
      <c r="H49" s="35">
        <v>11848.970650000001</v>
      </c>
      <c r="I49" s="35">
        <v>33993.109859999997</v>
      </c>
      <c r="J49" s="35">
        <v>54818.946049999999</v>
      </c>
      <c r="K49" s="37">
        <v>1302.00287</v>
      </c>
      <c r="L49" s="20"/>
      <c r="U49" s="11"/>
      <c r="X49" s="11"/>
      <c r="AA49" s="11"/>
    </row>
    <row r="50" spans="1:29" ht="13.5" customHeight="1">
      <c r="A50" s="19" t="s">
        <v>38</v>
      </c>
      <c r="B50" s="35">
        <f t="shared" si="3"/>
        <v>82708.980560000011</v>
      </c>
      <c r="C50" s="35">
        <v>30354.222899999997</v>
      </c>
      <c r="D50" s="35">
        <v>18294.982769999999</v>
      </c>
      <c r="E50" s="35">
        <v>8405.9667499999996</v>
      </c>
      <c r="F50" s="35">
        <v>53.446300000000001</v>
      </c>
      <c r="G50" s="35">
        <v>1233.2064800000001</v>
      </c>
      <c r="H50" s="35">
        <v>2237.1062000000002</v>
      </c>
      <c r="I50" s="35">
        <v>12300.26511</v>
      </c>
      <c r="J50" s="35">
        <v>9829.7840500000002</v>
      </c>
      <c r="K50" s="37">
        <v>0</v>
      </c>
      <c r="L50" s="20"/>
      <c r="U50" s="11"/>
      <c r="X50" s="11"/>
      <c r="AA50" s="11"/>
    </row>
    <row r="51" spans="1:29" ht="13.5" customHeight="1">
      <c r="A51" s="19" t="s">
        <v>39</v>
      </c>
      <c r="B51" s="35">
        <f t="shared" si="3"/>
        <v>128396.73598000001</v>
      </c>
      <c r="C51" s="35">
        <v>93490.744230000011</v>
      </c>
      <c r="D51" s="35">
        <v>14076.06033</v>
      </c>
      <c r="E51" s="35">
        <v>5895.7733200000002</v>
      </c>
      <c r="F51" s="35">
        <v>76.936539999999994</v>
      </c>
      <c r="G51" s="35">
        <v>465.09818000000001</v>
      </c>
      <c r="H51" s="35">
        <v>7688.9423399999996</v>
      </c>
      <c r="I51" s="35">
        <v>2085.4494799999998</v>
      </c>
      <c r="J51" s="35">
        <v>3950.0336000000002</v>
      </c>
      <c r="K51" s="37">
        <v>667.69795999999997</v>
      </c>
      <c r="L51" s="20"/>
      <c r="U51" s="11"/>
      <c r="X51" s="11"/>
      <c r="AA51" s="11"/>
    </row>
    <row r="52" spans="1:29" ht="13.5" customHeight="1">
      <c r="A52" s="19"/>
      <c r="B52" s="35"/>
      <c r="C52" s="35"/>
      <c r="D52" s="35"/>
      <c r="E52" s="35"/>
      <c r="F52" s="35"/>
      <c r="G52" s="35"/>
      <c r="H52" s="35"/>
      <c r="I52" s="35"/>
      <c r="J52" s="35"/>
      <c r="K52" s="37"/>
      <c r="L52" s="20"/>
      <c r="U52" s="11"/>
      <c r="X52" s="11"/>
      <c r="AA52" s="11"/>
    </row>
    <row r="53" spans="1:29" s="39" customFormat="1" ht="13.5" customHeight="1">
      <c r="A53" s="15" t="s">
        <v>40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8"/>
    </row>
    <row r="54" spans="1:29" ht="7.5" customHeight="1">
      <c r="A54" s="21"/>
      <c r="B54" s="22"/>
      <c r="C54" s="22"/>
      <c r="D54" s="22"/>
      <c r="E54" s="22"/>
      <c r="F54" s="22"/>
      <c r="G54" s="22"/>
      <c r="H54" s="23"/>
      <c r="I54" s="23"/>
      <c r="J54" s="23"/>
      <c r="K54" s="23"/>
      <c r="L54" s="14"/>
      <c r="M54" s="11"/>
      <c r="N54" s="11"/>
      <c r="O54" s="11"/>
      <c r="U54" s="11"/>
      <c r="X54" s="11"/>
      <c r="AA54" s="11"/>
    </row>
    <row r="55" spans="1:29" ht="13.5" customHeight="1">
      <c r="A55" s="24" t="s">
        <v>42</v>
      </c>
      <c r="B55" s="25"/>
      <c r="C55" s="25"/>
      <c r="D55" s="25"/>
      <c r="E55" s="25"/>
      <c r="F55" s="25"/>
      <c r="G55" s="25"/>
      <c r="H55" s="26"/>
      <c r="I55" s="26"/>
      <c r="J55" s="26"/>
      <c r="K55" s="26"/>
      <c r="L55" s="14"/>
      <c r="M55" s="11"/>
      <c r="N55" s="11"/>
      <c r="O55" s="11"/>
      <c r="U55" s="11"/>
      <c r="X55" s="11"/>
      <c r="AA55" s="11"/>
    </row>
    <row r="56" spans="1:29" ht="13.5" customHeight="1">
      <c r="A56" s="24" t="s">
        <v>43</v>
      </c>
      <c r="B56" s="25"/>
      <c r="C56" s="25"/>
      <c r="D56" s="25"/>
      <c r="E56" s="25"/>
      <c r="F56" s="25"/>
      <c r="G56" s="25"/>
      <c r="H56" s="26"/>
      <c r="I56" s="26"/>
      <c r="J56" s="26"/>
      <c r="K56" s="26"/>
      <c r="L56" s="14"/>
      <c r="M56" s="11"/>
      <c r="N56" s="11"/>
      <c r="O56" s="11"/>
      <c r="U56" s="11"/>
      <c r="X56" s="11"/>
      <c r="AA56" s="11"/>
    </row>
    <row r="57" spans="1:29" ht="13.5" customHeight="1">
      <c r="A57" s="24" t="s">
        <v>44</v>
      </c>
      <c r="B57" s="25"/>
      <c r="C57" s="25"/>
      <c r="D57" s="25"/>
      <c r="E57" s="25"/>
      <c r="F57" s="25"/>
      <c r="G57" s="25"/>
      <c r="H57" s="26"/>
      <c r="I57" s="26"/>
      <c r="J57" s="26"/>
      <c r="K57" s="26"/>
      <c r="L57" s="14"/>
      <c r="M57" s="11"/>
      <c r="N57" s="11"/>
      <c r="O57" s="11"/>
      <c r="U57" s="11"/>
      <c r="X57" s="11"/>
      <c r="AA57" s="11"/>
    </row>
    <row r="58" spans="1:29" ht="13.7" customHeight="1">
      <c r="A58" s="24"/>
      <c r="B58" s="27"/>
      <c r="C58" s="25"/>
      <c r="D58" s="25"/>
      <c r="E58" s="25"/>
      <c r="F58" s="25"/>
      <c r="G58" s="25"/>
      <c r="H58" s="26"/>
      <c r="I58" s="26"/>
      <c r="J58" s="26"/>
      <c r="K58" s="26"/>
      <c r="L58" s="14"/>
      <c r="M58" s="11"/>
      <c r="N58" s="11"/>
      <c r="O58" s="11"/>
      <c r="U58" s="11"/>
      <c r="X58" s="11"/>
      <c r="AA58" s="11"/>
    </row>
    <row r="59" spans="1:29" ht="12.7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0"/>
      <c r="Q59" s="11"/>
      <c r="R59" s="11"/>
      <c r="S59" s="11"/>
      <c r="T59" s="11"/>
      <c r="U59" s="11"/>
      <c r="W59" s="11"/>
      <c r="X59" s="11"/>
      <c r="Z59" s="11"/>
      <c r="AA59" s="11"/>
      <c r="AC59" s="11"/>
    </row>
    <row r="60" spans="1:29" ht="12.7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0"/>
    </row>
    <row r="61" spans="1:29" ht="12.7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0"/>
    </row>
    <row r="62" spans="1:29" ht="12.7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0"/>
    </row>
    <row r="63" spans="1:29" ht="12.7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0"/>
    </row>
    <row r="64" spans="1:29" ht="12.7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0"/>
    </row>
    <row r="65" spans="1:12" ht="12.75">
      <c r="A65" s="28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 ht="12.75">
      <c r="A66" s="28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12.7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 ht="12.7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 ht="12.7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 ht="12.7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 ht="12.7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 ht="12.7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12.7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12.7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12.7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12.7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12.7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</sheetData>
  <mergeCells count="2">
    <mergeCell ref="A8:L8"/>
    <mergeCell ref="A6:K6"/>
  </mergeCells>
  <phoneticPr fontId="0" type="noConversion"/>
  <pageMargins left="0.98425196850393704" right="0" top="0" bottom="0.59055118110236227" header="0" footer="0"/>
  <pageSetup scale="62" firstPageNumber="18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2.1.8.1_2016</vt:lpstr>
      <vt:lpstr>'2.1.8.1_2016'!A_IMPRESIÓN_IM</vt:lpstr>
      <vt:lpstr>'2.1.8.1_2016'!Área_de_impresión</vt:lpstr>
      <vt:lpstr>'2.1.8.1_2016'!Imprimir_área_IM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2016-02-27T00:39:20Z</cp:lastPrinted>
  <dcterms:created xsi:type="dcterms:W3CDTF">2004-01-22T14:23:45Z</dcterms:created>
  <dcterms:modified xsi:type="dcterms:W3CDTF">2017-05-04T17:44:32Z</dcterms:modified>
</cp:coreProperties>
</file>